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ropbox\PROFESIONAL\AAAAA PROFESIONAL LEXTRA LINGUA\LEXTRALINGUA\LEXTRAEXTERN\LEXTRASjablonenReclameFolders\"/>
    </mc:Choice>
  </mc:AlternateContent>
  <xr:revisionPtr revIDLastSave="0" documentId="13_ncr:1_{96E36F47-A6B8-478C-9037-4DF3EE092775}" xr6:coauthVersionLast="45" xr6:coauthVersionMax="45" xr10:uidLastSave="{00000000-0000-0000-0000-000000000000}"/>
  <bookViews>
    <workbookView xWindow="-120" yWindow="-120" windowWidth="29040" windowHeight="16440" xr2:uid="{AD1B6F59-E327-46C9-A850-47F052DD7080}"/>
  </bookViews>
  <sheets>
    <sheet name="Blad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1" l="1"/>
  <c r="N33" i="1"/>
  <c r="N32" i="1"/>
  <c r="N31" i="1"/>
  <c r="N30" i="1"/>
  <c r="N29" i="1"/>
  <c r="N28" i="1"/>
  <c r="N27" i="1"/>
  <c r="N26" i="1"/>
  <c r="N25" i="1"/>
  <c r="N21" i="1"/>
  <c r="N20" i="1"/>
  <c r="N19" i="1"/>
  <c r="N18" i="1"/>
  <c r="L34" i="1"/>
  <c r="L33" i="1"/>
  <c r="L32" i="1"/>
  <c r="L31" i="1"/>
  <c r="L30" i="1"/>
  <c r="L29" i="1"/>
  <c r="L28" i="1"/>
  <c r="L27" i="1"/>
  <c r="L26" i="1"/>
  <c r="L25" i="1"/>
  <c r="L21" i="1"/>
  <c r="L20" i="1"/>
  <c r="L19" i="1"/>
  <c r="L18" i="1"/>
  <c r="J34" i="1"/>
  <c r="J33" i="1"/>
  <c r="J32" i="1"/>
  <c r="J31" i="1"/>
  <c r="J30" i="1"/>
  <c r="J29" i="1"/>
  <c r="J28" i="1"/>
  <c r="J27" i="1"/>
  <c r="J26" i="1"/>
  <c r="J25" i="1"/>
  <c r="J21" i="1"/>
  <c r="J20" i="1"/>
  <c r="J19" i="1"/>
  <c r="J18" i="1"/>
  <c r="H34" i="1"/>
  <c r="O34" i="1" s="1"/>
  <c r="H33" i="1"/>
  <c r="H32" i="1"/>
  <c r="H31" i="1"/>
  <c r="H30" i="1"/>
  <c r="H29" i="1"/>
  <c r="H28" i="1"/>
  <c r="H27" i="1"/>
  <c r="H26" i="1"/>
  <c r="H25" i="1"/>
  <c r="H21" i="1"/>
  <c r="H20" i="1"/>
  <c r="H19" i="1"/>
  <c r="O19" i="1" s="1"/>
  <c r="F34" i="1"/>
  <c r="F33" i="1"/>
  <c r="O33" i="1" s="1"/>
  <c r="F32" i="1"/>
  <c r="F31" i="1"/>
  <c r="F30" i="1"/>
  <c r="O30" i="1" s="1"/>
  <c r="P30" i="1" s="1"/>
  <c r="F29" i="1"/>
  <c r="O29" i="1" s="1"/>
  <c r="F28" i="1"/>
  <c r="F27" i="1"/>
  <c r="O27" i="1" s="1"/>
  <c r="F26" i="1"/>
  <c r="F25" i="1"/>
  <c r="F21" i="1"/>
  <c r="F20" i="1"/>
  <c r="O20" i="1" s="1"/>
  <c r="F19" i="1"/>
  <c r="O21" i="1" l="1"/>
  <c r="O32" i="1"/>
  <c r="O25" i="1"/>
  <c r="P25" i="1" s="1"/>
  <c r="O26" i="1"/>
  <c r="P26" i="1" s="1"/>
  <c r="P27" i="1"/>
  <c r="Q27" i="1"/>
  <c r="P32" i="1"/>
  <c r="Q32" i="1"/>
  <c r="Q29" i="1"/>
  <c r="P29" i="1"/>
  <c r="Q33" i="1"/>
  <c r="P33" i="1"/>
  <c r="Q20" i="1"/>
  <c r="P20" i="1"/>
  <c r="Q34" i="1"/>
  <c r="P34" i="1"/>
  <c r="Q21" i="1"/>
  <c r="P21" i="1"/>
  <c r="Q30" i="1"/>
  <c r="O28" i="1"/>
  <c r="P28" i="1" s="1"/>
  <c r="O31" i="1"/>
  <c r="Q19" i="1"/>
  <c r="P19" i="1"/>
  <c r="Q31" i="1"/>
  <c r="P31" i="1"/>
  <c r="N17" i="1"/>
  <c r="N16" i="1"/>
  <c r="N15" i="1"/>
  <c r="N14" i="1"/>
  <c r="N13" i="1"/>
  <c r="N12" i="1"/>
  <c r="N11" i="1"/>
  <c r="N10" i="1"/>
  <c r="L17" i="1"/>
  <c r="L16" i="1"/>
  <c r="L15" i="1"/>
  <c r="L14" i="1"/>
  <c r="L13" i="1"/>
  <c r="L12" i="1"/>
  <c r="L11" i="1"/>
  <c r="L10" i="1"/>
  <c r="J17" i="1"/>
  <c r="J16" i="1"/>
  <c r="J15" i="1"/>
  <c r="J14" i="1"/>
  <c r="J13" i="1"/>
  <c r="J12" i="1"/>
  <c r="J11" i="1"/>
  <c r="J10" i="1"/>
  <c r="H18" i="1"/>
  <c r="H17" i="1"/>
  <c r="H16" i="1"/>
  <c r="H15" i="1"/>
  <c r="H14" i="1"/>
  <c r="H13" i="1"/>
  <c r="H12" i="1"/>
  <c r="H11" i="1"/>
  <c r="H10" i="1"/>
  <c r="F18" i="1"/>
  <c r="F17" i="1"/>
  <c r="F16" i="1"/>
  <c r="F15" i="1"/>
  <c r="F14" i="1"/>
  <c r="F13" i="1"/>
  <c r="F12" i="1"/>
  <c r="F11" i="1"/>
  <c r="F10" i="1"/>
  <c r="F35" i="1" l="1"/>
  <c r="L35" i="1"/>
  <c r="Q26" i="1"/>
  <c r="Q25" i="1"/>
  <c r="J35" i="1"/>
  <c r="N35" i="1"/>
  <c r="Q28" i="1"/>
  <c r="H35" i="1"/>
  <c r="O18" i="1"/>
  <c r="O17" i="1"/>
  <c r="O16" i="1"/>
  <c r="O10" i="1" l="1"/>
  <c r="O11" i="1"/>
  <c r="P11" i="1" s="1"/>
  <c r="O15" i="1"/>
  <c r="Q15" i="1" s="1"/>
  <c r="O14" i="1"/>
  <c r="O12" i="1"/>
  <c r="P10" i="1" l="1"/>
  <c r="O13" i="1"/>
  <c r="P13" i="1" s="1"/>
  <c r="Q10" i="1"/>
  <c r="Q11" i="1"/>
  <c r="P17" i="1"/>
  <c r="Q17" i="1"/>
  <c r="P12" i="1"/>
  <c r="Q12" i="1"/>
  <c r="Q18" i="1"/>
  <c r="P18" i="1"/>
  <c r="Q14" i="1"/>
  <c r="P14" i="1"/>
  <c r="P16" i="1"/>
  <c r="Q16" i="1"/>
  <c r="P15" i="1"/>
  <c r="O35" i="1" l="1"/>
  <c r="P35" i="1"/>
  <c r="Q13" i="1"/>
  <c r="Q35" i="1" s="1"/>
</calcChain>
</file>

<file path=xl/sharedStrings.xml><?xml version="1.0" encoding="utf-8"?>
<sst xmlns="http://schemas.openxmlformats.org/spreadsheetml/2006/main" count="57" uniqueCount="35">
  <si>
    <t>Politie X</t>
  </si>
  <si>
    <t>Parket Z</t>
  </si>
  <si>
    <t>OR Y</t>
  </si>
  <si>
    <t xml:space="preserve"> </t>
  </si>
  <si>
    <t>VTI</t>
  </si>
  <si>
    <t>datum
date</t>
  </si>
  <si>
    <t>vorderende overheid
autorité requérante</t>
  </si>
  <si>
    <t>wacht
attente</t>
  </si>
  <si>
    <t>prestatie
prestation</t>
  </si>
  <si>
    <t>prestatie
gewoon
prestation ordinaire</t>
  </si>
  <si>
    <t>+50%</t>
  </si>
  <si>
    <t>+100%</t>
  </si>
  <si>
    <t xml:space="preserve">
km</t>
  </si>
  <si>
    <t>totaal
total</t>
  </si>
  <si>
    <t>BTW
TVA</t>
  </si>
  <si>
    <t>WACHT
ATTENTE</t>
  </si>
  <si>
    <t>PRESTATIE
GEWOON
PRESTATION
ORDINAIRE</t>
  </si>
  <si>
    <t>totaal + btw
total + tva</t>
  </si>
  <si>
    <t>Σ</t>
  </si>
  <si>
    <t>KOSTENSTAAT - ÉTAT DE FRAIS</t>
  </si>
  <si>
    <t>Reis/transport</t>
  </si>
  <si>
    <t>Totaal/Total</t>
  </si>
  <si>
    <t>Nr. vordering
N° de réquisitoire</t>
  </si>
  <si>
    <t>Datum
Date</t>
  </si>
  <si>
    <t>Naam
Nom</t>
  </si>
  <si>
    <t>Adres
Adresse</t>
  </si>
  <si>
    <t xml:space="preserve">Postcode
Code postal </t>
  </si>
  <si>
    <t>BTW: BE
TVA : BE</t>
  </si>
  <si>
    <t>FOD-nummer
Numéro SPF</t>
  </si>
  <si>
    <t>Maand
Mois</t>
  </si>
  <si>
    <t>Jaar
Année</t>
  </si>
  <si>
    <t>TOTAAL
TOTAL</t>
  </si>
  <si>
    <t>Rekeningnr.
N° de compte</t>
  </si>
  <si>
    <t>Bijlage Factuur nr.
Annexe facture n°</t>
  </si>
  <si>
    <t>Referte
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</si>
</sst>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2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7" fillId="4" borderId="1" xfId="0" applyFont="1" applyFill="1" applyBorder="1"/>
    <xf numFmtId="2" fontId="7" fillId="4" borderId="1" xfId="0" applyNumberFormat="1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0" fontId="7" fillId="4" borderId="2" xfId="0" applyFont="1" applyFill="1" applyBorder="1"/>
    <xf numFmtId="0" fontId="3" fillId="6" borderId="4" xfId="0" applyFont="1" applyFill="1" applyBorder="1"/>
    <xf numFmtId="0" fontId="8" fillId="6" borderId="4" xfId="0" applyFont="1" applyFill="1" applyBorder="1"/>
    <xf numFmtId="2" fontId="8" fillId="6" borderId="4" xfId="0" applyNumberFormat="1" applyFont="1" applyFill="1" applyBorder="1" applyAlignment="1">
      <alignment horizontal="right"/>
    </xf>
    <xf numFmtId="2" fontId="2" fillId="6" borderId="5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49" fontId="6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7" fillId="5" borderId="2" xfId="0" applyFont="1" applyFill="1" applyBorder="1"/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6" xfId="0" applyFont="1" applyBorder="1" applyAlignment="1">
      <alignment wrapText="1"/>
    </xf>
    <xf numFmtId="49" fontId="8" fillId="0" borderId="6" xfId="0" applyNumberFormat="1" applyFont="1" applyBorder="1" applyAlignment="1">
      <alignment horizontal="center"/>
    </xf>
    <xf numFmtId="9" fontId="8" fillId="0" borderId="6" xfId="0" applyNumberFormat="1" applyFont="1" applyBorder="1"/>
    <xf numFmtId="2" fontId="8" fillId="6" borderId="4" xfId="0" applyNumberFormat="1" applyFont="1" applyFill="1" applyBorder="1"/>
    <xf numFmtId="0" fontId="3" fillId="6" borderId="3" xfId="0" applyFont="1" applyFill="1" applyBorder="1" applyAlignment="1">
      <alignment wrapText="1"/>
    </xf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7" borderId="2" xfId="0" applyFill="1" applyBorder="1"/>
    <xf numFmtId="0" fontId="7" fillId="3" borderId="8" xfId="0" applyFont="1" applyFill="1" applyBorder="1"/>
    <xf numFmtId="2" fontId="7" fillId="3" borderId="8" xfId="0" applyNumberFormat="1" applyFont="1" applyFill="1" applyBorder="1" applyAlignment="1">
      <alignment horizontal="right"/>
    </xf>
    <xf numFmtId="0" fontId="7" fillId="4" borderId="8" xfId="0" applyFont="1" applyFill="1" applyBorder="1"/>
    <xf numFmtId="2" fontId="7" fillId="4" borderId="8" xfId="0" applyNumberFormat="1" applyFont="1" applyFill="1" applyBorder="1" applyAlignment="1">
      <alignment horizontal="right"/>
    </xf>
    <xf numFmtId="0" fontId="7" fillId="5" borderId="8" xfId="0" applyFont="1" applyFill="1" applyBorder="1"/>
    <xf numFmtId="2" fontId="7" fillId="5" borderId="8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7" fillId="7" borderId="8" xfId="0" applyNumberFormat="1" applyFont="1" applyFill="1" applyBorder="1" applyAlignment="1">
      <alignment horizontal="right"/>
    </xf>
    <xf numFmtId="164" fontId="7" fillId="7" borderId="1" xfId="0" applyNumberFormat="1" applyFont="1" applyFill="1" applyBorder="1" applyAlignment="1">
      <alignment horizontal="right"/>
    </xf>
    <xf numFmtId="164" fontId="8" fillId="6" borderId="4" xfId="0" applyNumberFormat="1" applyFont="1" applyFill="1" applyBorder="1" applyAlignment="1">
      <alignment horizontal="right"/>
    </xf>
    <xf numFmtId="0" fontId="0" fillId="8" borderId="2" xfId="0" applyFill="1" applyBorder="1"/>
    <xf numFmtId="0" fontId="10" fillId="8" borderId="2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2" fontId="7" fillId="8" borderId="8" xfId="0" applyNumberFormat="1" applyFont="1" applyFill="1" applyBorder="1" applyAlignment="1">
      <alignment horizontal="right"/>
    </xf>
    <xf numFmtId="2" fontId="0" fillId="8" borderId="8" xfId="0" applyNumberFormat="1" applyFill="1" applyBorder="1" applyAlignment="1">
      <alignment horizontal="right"/>
    </xf>
    <xf numFmtId="2" fontId="7" fillId="8" borderId="1" xfId="0" applyNumberFormat="1" applyFont="1" applyFill="1" applyBorder="1" applyAlignment="1">
      <alignment horizontal="right"/>
    </xf>
    <xf numFmtId="2" fontId="0" fillId="8" borderId="1" xfId="0" applyNumberFormat="1" applyFill="1" applyBorder="1" applyAlignment="1">
      <alignment horizontal="right"/>
    </xf>
    <xf numFmtId="2" fontId="7" fillId="8" borderId="2" xfId="0" applyNumberFormat="1" applyFont="1" applyFill="1" applyBorder="1" applyAlignment="1">
      <alignment horizontal="right"/>
    </xf>
    <xf numFmtId="2" fontId="0" fillId="8" borderId="2" xfId="0" applyNumberForma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0" fontId="7" fillId="0" borderId="6" xfId="0" applyFont="1" applyFill="1" applyBorder="1" applyAlignment="1">
      <alignment wrapText="1"/>
    </xf>
    <xf numFmtId="0" fontId="7" fillId="0" borderId="0" xfId="0" applyFont="1" applyFill="1"/>
    <xf numFmtId="0" fontId="8" fillId="0" borderId="6" xfId="0" applyFont="1" applyBorder="1"/>
    <xf numFmtId="0" fontId="0" fillId="9" borderId="2" xfId="0" applyFill="1" applyBorder="1"/>
    <xf numFmtId="0" fontId="5" fillId="9" borderId="1" xfId="0" applyFont="1" applyFill="1" applyBorder="1" applyAlignment="1">
      <alignment horizontal="center" wrapText="1"/>
    </xf>
    <xf numFmtId="0" fontId="0" fillId="9" borderId="8" xfId="0" applyFill="1" applyBorder="1"/>
    <xf numFmtId="2" fontId="0" fillId="9" borderId="8" xfId="0" applyNumberFormat="1" applyFill="1" applyBorder="1" applyAlignment="1">
      <alignment horizontal="right"/>
    </xf>
    <xf numFmtId="0" fontId="0" fillId="9" borderId="1" xfId="0" applyFill="1" applyBorder="1"/>
    <xf numFmtId="2" fontId="0" fillId="9" borderId="1" xfId="0" applyNumberFormat="1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47167</xdr:colOff>
      <xdr:row>7</xdr:row>
      <xdr:rowOff>69610</xdr:rowOff>
    </xdr:from>
    <xdr:to>
      <xdr:col>4</xdr:col>
      <xdr:colOff>505558</xdr:colOff>
      <xdr:row>7</xdr:row>
      <xdr:rowOff>528001</xdr:rowOff>
    </xdr:to>
    <xdr:pic>
      <xdr:nvPicPr>
        <xdr:cNvPr id="3" name="Graphic 2" descr="Klok">
          <a:extLst>
            <a:ext uri="{FF2B5EF4-FFF2-40B4-BE49-F238E27FC236}">
              <a16:creationId xmlns:a16="http://schemas.microsoft.com/office/drawing/2014/main" id="{4AA6B1E0-680D-440B-B979-170E6378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21340" y="4121398"/>
          <a:ext cx="458391" cy="458391"/>
        </a:xfrm>
        <a:prstGeom prst="rect">
          <a:avLst/>
        </a:prstGeom>
      </xdr:spPr>
    </xdr:pic>
    <xdr:clientData/>
  </xdr:twoCellAnchor>
  <xdr:twoCellAnchor editAs="oneCell">
    <xdr:from>
      <xdr:col>5</xdr:col>
      <xdr:colOff>86090</xdr:colOff>
      <xdr:row>7</xdr:row>
      <xdr:rowOff>41673</xdr:rowOff>
    </xdr:from>
    <xdr:to>
      <xdr:col>5</xdr:col>
      <xdr:colOff>524790</xdr:colOff>
      <xdr:row>7</xdr:row>
      <xdr:rowOff>476251</xdr:rowOff>
    </xdr:to>
    <xdr:pic>
      <xdr:nvPicPr>
        <xdr:cNvPr id="5" name="Graphic 4" descr="Euro">
          <a:extLst>
            <a:ext uri="{FF2B5EF4-FFF2-40B4-BE49-F238E27FC236}">
              <a16:creationId xmlns:a16="http://schemas.microsoft.com/office/drawing/2014/main" id="{D52EE13B-A95A-449D-AD6F-DB8DD7839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658090" y="2664711"/>
          <a:ext cx="438700" cy="434578"/>
        </a:xfrm>
        <a:prstGeom prst="rect">
          <a:avLst/>
        </a:prstGeom>
      </xdr:spPr>
    </xdr:pic>
    <xdr:clientData/>
  </xdr:twoCellAnchor>
  <xdr:oneCellAnchor>
    <xdr:from>
      <xdr:col>7</xdr:col>
      <xdr:colOff>146992</xdr:colOff>
      <xdr:row>7</xdr:row>
      <xdr:rowOff>59531</xdr:rowOff>
    </xdr:from>
    <xdr:ext cx="434578" cy="434578"/>
    <xdr:pic>
      <xdr:nvPicPr>
        <xdr:cNvPr id="7" name="Graphic 6" descr="Euro">
          <a:extLst>
            <a:ext uri="{FF2B5EF4-FFF2-40B4-BE49-F238E27FC236}">
              <a16:creationId xmlns:a16="http://schemas.microsoft.com/office/drawing/2014/main" id="{41C972C1-E4CB-4CA1-A05F-FCE79E601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45165" y="2682569"/>
          <a:ext cx="434578" cy="434578"/>
        </a:xfrm>
        <a:prstGeom prst="rect">
          <a:avLst/>
        </a:prstGeom>
      </xdr:spPr>
    </xdr:pic>
    <xdr:clientData/>
  </xdr:oneCellAnchor>
  <xdr:twoCellAnchor editAs="oneCell">
    <xdr:from>
      <xdr:col>6</xdr:col>
      <xdr:colOff>59530</xdr:colOff>
      <xdr:row>7</xdr:row>
      <xdr:rowOff>29767</xdr:rowOff>
    </xdr:from>
    <xdr:to>
      <xdr:col>6</xdr:col>
      <xdr:colOff>517921</xdr:colOff>
      <xdr:row>7</xdr:row>
      <xdr:rowOff>488158</xdr:rowOff>
    </xdr:to>
    <xdr:pic>
      <xdr:nvPicPr>
        <xdr:cNvPr id="8" name="Graphic 7" descr="Klok">
          <a:extLst>
            <a:ext uri="{FF2B5EF4-FFF2-40B4-BE49-F238E27FC236}">
              <a16:creationId xmlns:a16="http://schemas.microsoft.com/office/drawing/2014/main" id="{91415C46-8516-43A4-9007-4A695E73A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64718" y="2381251"/>
          <a:ext cx="458391" cy="458391"/>
        </a:xfrm>
        <a:prstGeom prst="rect">
          <a:avLst/>
        </a:prstGeom>
      </xdr:spPr>
    </xdr:pic>
    <xdr:clientData/>
  </xdr:twoCellAnchor>
  <xdr:oneCellAnchor>
    <xdr:from>
      <xdr:col>9</xdr:col>
      <xdr:colOff>85174</xdr:colOff>
      <xdr:row>7</xdr:row>
      <xdr:rowOff>35719</xdr:rowOff>
    </xdr:from>
    <xdr:ext cx="434578" cy="434578"/>
    <xdr:pic>
      <xdr:nvPicPr>
        <xdr:cNvPr id="9" name="Graphic 8" descr="Euro">
          <a:extLst>
            <a:ext uri="{FF2B5EF4-FFF2-40B4-BE49-F238E27FC236}">
              <a16:creationId xmlns:a16="http://schemas.microsoft.com/office/drawing/2014/main" id="{E176FB30-C651-4E08-8EC8-F4BB82B94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316847" y="2658757"/>
          <a:ext cx="434578" cy="434578"/>
        </a:xfrm>
        <a:prstGeom prst="rect">
          <a:avLst/>
        </a:prstGeom>
      </xdr:spPr>
    </xdr:pic>
    <xdr:clientData/>
  </xdr:oneCellAnchor>
  <xdr:oneCellAnchor>
    <xdr:from>
      <xdr:col>11</xdr:col>
      <xdr:colOff>166684</xdr:colOff>
      <xdr:row>7</xdr:row>
      <xdr:rowOff>59531</xdr:rowOff>
    </xdr:from>
    <xdr:ext cx="434578" cy="434578"/>
    <xdr:pic>
      <xdr:nvPicPr>
        <xdr:cNvPr id="10" name="Graphic 9" descr="Euro">
          <a:extLst>
            <a:ext uri="{FF2B5EF4-FFF2-40B4-BE49-F238E27FC236}">
              <a16:creationId xmlns:a16="http://schemas.microsoft.com/office/drawing/2014/main" id="{8F4325A5-36F5-4F17-A3B3-216CC2ECA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286497" y="1768078"/>
          <a:ext cx="434578" cy="434578"/>
        </a:xfrm>
        <a:prstGeom prst="rect">
          <a:avLst/>
        </a:prstGeom>
      </xdr:spPr>
    </xdr:pic>
    <xdr:clientData/>
  </xdr:oneCellAnchor>
  <xdr:twoCellAnchor editAs="oneCell">
    <xdr:from>
      <xdr:col>12</xdr:col>
      <xdr:colOff>51199</xdr:colOff>
      <xdr:row>6</xdr:row>
      <xdr:rowOff>672705</xdr:rowOff>
    </xdr:from>
    <xdr:to>
      <xdr:col>12</xdr:col>
      <xdr:colOff>658416</xdr:colOff>
      <xdr:row>8</xdr:row>
      <xdr:rowOff>41672</xdr:rowOff>
    </xdr:to>
    <xdr:pic>
      <xdr:nvPicPr>
        <xdr:cNvPr id="12" name="Graphic 11" descr="Auto">
          <a:extLst>
            <a:ext uri="{FF2B5EF4-FFF2-40B4-BE49-F238E27FC236}">
              <a16:creationId xmlns:a16="http://schemas.microsoft.com/office/drawing/2014/main" id="{A23CD91E-C10D-49AE-901B-56D81FA8C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367590" y="2226471"/>
          <a:ext cx="607217" cy="607217"/>
        </a:xfrm>
        <a:prstGeom prst="rect">
          <a:avLst/>
        </a:prstGeom>
      </xdr:spPr>
    </xdr:pic>
    <xdr:clientData/>
  </xdr:twoCellAnchor>
  <xdr:oneCellAnchor>
    <xdr:from>
      <xdr:col>13</xdr:col>
      <xdr:colOff>247199</xdr:colOff>
      <xdr:row>7</xdr:row>
      <xdr:rowOff>71437</xdr:rowOff>
    </xdr:from>
    <xdr:ext cx="434578" cy="434578"/>
    <xdr:pic>
      <xdr:nvPicPr>
        <xdr:cNvPr id="13" name="Graphic 12" descr="Euro">
          <a:extLst>
            <a:ext uri="{FF2B5EF4-FFF2-40B4-BE49-F238E27FC236}">
              <a16:creationId xmlns:a16="http://schemas.microsoft.com/office/drawing/2014/main" id="{E253918D-D352-44D6-AF4D-B4AD57A87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285084" y="2694475"/>
          <a:ext cx="434578" cy="434578"/>
        </a:xfrm>
        <a:prstGeom prst="rect">
          <a:avLst/>
        </a:prstGeom>
      </xdr:spPr>
    </xdr:pic>
    <xdr:clientData/>
  </xdr:oneCellAnchor>
  <xdr:twoCellAnchor editAs="oneCell">
    <xdr:from>
      <xdr:col>0</xdr:col>
      <xdr:colOff>35718</xdr:colOff>
      <xdr:row>7</xdr:row>
      <xdr:rowOff>0</xdr:rowOff>
    </xdr:from>
    <xdr:to>
      <xdr:col>0</xdr:col>
      <xdr:colOff>571499</xdr:colOff>
      <xdr:row>8</xdr:row>
      <xdr:rowOff>916</xdr:rowOff>
    </xdr:to>
    <xdr:pic>
      <xdr:nvPicPr>
        <xdr:cNvPr id="15" name="Graphic 14" descr="Maandkalender">
          <a:extLst>
            <a:ext uri="{FF2B5EF4-FFF2-40B4-BE49-F238E27FC236}">
              <a16:creationId xmlns:a16="http://schemas.microsoft.com/office/drawing/2014/main" id="{EB2CA834-FB10-4CFC-AB25-31089CB9E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718" y="1708547"/>
          <a:ext cx="535781" cy="535781"/>
        </a:xfrm>
        <a:prstGeom prst="rect">
          <a:avLst/>
        </a:prstGeom>
      </xdr:spPr>
    </xdr:pic>
    <xdr:clientData/>
  </xdr:twoCellAnchor>
  <xdr:oneCellAnchor>
    <xdr:from>
      <xdr:col>8</xdr:col>
      <xdr:colOff>59530</xdr:colOff>
      <xdr:row>7</xdr:row>
      <xdr:rowOff>29767</xdr:rowOff>
    </xdr:from>
    <xdr:ext cx="458391" cy="458391"/>
    <xdr:pic>
      <xdr:nvPicPr>
        <xdr:cNvPr id="16" name="Graphic 15" descr="Klok">
          <a:extLst>
            <a:ext uri="{FF2B5EF4-FFF2-40B4-BE49-F238E27FC236}">
              <a16:creationId xmlns:a16="http://schemas.microsoft.com/office/drawing/2014/main" id="{88ACCCA0-871F-4675-A0D7-215C60321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8093" y="1738314"/>
          <a:ext cx="458391" cy="458391"/>
        </a:xfrm>
        <a:prstGeom prst="rect">
          <a:avLst/>
        </a:prstGeom>
      </xdr:spPr>
    </xdr:pic>
    <xdr:clientData/>
  </xdr:oneCellAnchor>
  <xdr:oneCellAnchor>
    <xdr:from>
      <xdr:col>10</xdr:col>
      <xdr:colOff>59530</xdr:colOff>
      <xdr:row>7</xdr:row>
      <xdr:rowOff>29767</xdr:rowOff>
    </xdr:from>
    <xdr:ext cx="458391" cy="458391"/>
    <xdr:pic>
      <xdr:nvPicPr>
        <xdr:cNvPr id="17" name="Graphic 16" descr="Klok">
          <a:extLst>
            <a:ext uri="{FF2B5EF4-FFF2-40B4-BE49-F238E27FC236}">
              <a16:creationId xmlns:a16="http://schemas.microsoft.com/office/drawing/2014/main" id="{7E264236-FF54-45EE-A562-0D33E861B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92327" y="1738314"/>
          <a:ext cx="458391" cy="458391"/>
        </a:xfrm>
        <a:prstGeom prst="rect">
          <a:avLst/>
        </a:prstGeom>
      </xdr:spPr>
    </xdr:pic>
    <xdr:clientData/>
  </xdr:oneCellAnchor>
  <xdr:twoCellAnchor editAs="oneCell">
    <xdr:from>
      <xdr:col>1</xdr:col>
      <xdr:colOff>473868</xdr:colOff>
      <xdr:row>7</xdr:row>
      <xdr:rowOff>53578</xdr:rowOff>
    </xdr:from>
    <xdr:to>
      <xdr:col>1</xdr:col>
      <xdr:colOff>991790</xdr:colOff>
      <xdr:row>8</xdr:row>
      <xdr:rowOff>35719</xdr:rowOff>
    </xdr:to>
    <xdr:pic>
      <xdr:nvPicPr>
        <xdr:cNvPr id="19" name="Graphic 18" descr="Rechter">
          <a:extLst>
            <a:ext uri="{FF2B5EF4-FFF2-40B4-BE49-F238E27FC236}">
              <a16:creationId xmlns:a16="http://schemas.microsoft.com/office/drawing/2014/main" id="{BFB23D9E-B15F-47E1-86CC-82D1107BF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081087" y="2405062"/>
          <a:ext cx="517922" cy="517922"/>
        </a:xfrm>
        <a:prstGeom prst="rect">
          <a:avLst/>
        </a:prstGeom>
      </xdr:spPr>
    </xdr:pic>
    <xdr:clientData/>
  </xdr:twoCellAnchor>
  <xdr:twoCellAnchor editAs="oneCell">
    <xdr:from>
      <xdr:col>2</xdr:col>
      <xdr:colOff>108438</xdr:colOff>
      <xdr:row>6</xdr:row>
      <xdr:rowOff>650629</xdr:rowOff>
    </xdr:from>
    <xdr:to>
      <xdr:col>2</xdr:col>
      <xdr:colOff>703386</xdr:colOff>
      <xdr:row>8</xdr:row>
      <xdr:rowOff>7327</xdr:rowOff>
    </xdr:to>
    <xdr:pic>
      <xdr:nvPicPr>
        <xdr:cNvPr id="21" name="Graphic 20" descr="Geopende map">
          <a:extLst>
            <a:ext uri="{FF2B5EF4-FFF2-40B4-BE49-F238E27FC236}">
              <a16:creationId xmlns:a16="http://schemas.microsoft.com/office/drawing/2014/main" id="{FBD1FE87-B776-45A9-9FF8-A5658F153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555630" y="2387110"/>
          <a:ext cx="594948" cy="594948"/>
        </a:xfrm>
        <a:prstGeom prst="rect">
          <a:avLst/>
        </a:prstGeom>
      </xdr:spPr>
    </xdr:pic>
    <xdr:clientData/>
  </xdr:twoCellAnchor>
  <xdr:twoCellAnchor editAs="oneCell">
    <xdr:from>
      <xdr:col>3</xdr:col>
      <xdr:colOff>109905</xdr:colOff>
      <xdr:row>7</xdr:row>
      <xdr:rowOff>0</xdr:rowOff>
    </xdr:from>
    <xdr:to>
      <xdr:col>3</xdr:col>
      <xdr:colOff>679939</xdr:colOff>
      <xdr:row>8</xdr:row>
      <xdr:rowOff>35169</xdr:rowOff>
    </xdr:to>
    <xdr:pic>
      <xdr:nvPicPr>
        <xdr:cNvPr id="23" name="Graphic 22" descr="Duim omhoog">
          <a:extLst>
            <a:ext uri="{FF2B5EF4-FFF2-40B4-BE49-F238E27FC236}">
              <a16:creationId xmlns:a16="http://schemas.microsoft.com/office/drawing/2014/main" id="{6F52A542-025F-42C7-8544-625D04B71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3319097" y="2439865"/>
          <a:ext cx="570034" cy="570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C023-6F5D-4FB8-A318-D3CF416C1129}">
  <dimension ref="A1:Q35"/>
  <sheetViews>
    <sheetView tabSelected="1" topLeftCell="A3" zoomScale="130" zoomScaleNormal="130" workbookViewId="0">
      <selection activeCell="R4" sqref="R4"/>
    </sheetView>
  </sheetViews>
  <sheetFormatPr defaultRowHeight="15" x14ac:dyDescent="0.25"/>
  <cols>
    <col min="1" max="1" width="12.5703125" customWidth="1"/>
    <col min="2" max="2" width="18" customWidth="1"/>
    <col min="3" max="3" width="16.7109375" customWidth="1"/>
    <col min="4" max="4" width="13.42578125" customWidth="1"/>
    <col min="5" max="5" width="8" style="61" customWidth="1"/>
    <col min="6" max="6" width="10" style="61" customWidth="1"/>
    <col min="7" max="7" width="11.140625" customWidth="1"/>
    <col min="8" max="8" width="9.5703125" customWidth="1"/>
    <col min="9" max="9" width="8.85546875" customWidth="1"/>
    <col min="10" max="10" width="8.7109375" customWidth="1"/>
    <col min="12" max="12" width="9.140625" customWidth="1"/>
    <col min="13" max="13" width="10.42578125" customWidth="1"/>
    <col min="14" max="14" width="7.7109375" customWidth="1"/>
    <col min="15" max="15" width="9.140625" customWidth="1"/>
    <col min="17" max="17" width="10.42578125" customWidth="1"/>
  </cols>
  <sheetData>
    <row r="1" spans="1:17" s="3" customFormat="1" ht="26.25" x14ac:dyDescent="0.4">
      <c r="A1" s="3" t="s">
        <v>19</v>
      </c>
      <c r="E1" s="60"/>
      <c r="F1" s="60"/>
    </row>
    <row r="2" spans="1:17" s="5" customFormat="1" ht="25.5" customHeight="1" x14ac:dyDescent="0.2">
      <c r="A2" s="71" t="s">
        <v>23</v>
      </c>
      <c r="B2" s="72"/>
      <c r="C2" s="71" t="s">
        <v>25</v>
      </c>
      <c r="D2" s="71" t="s">
        <v>25</v>
      </c>
      <c r="G2" s="76" t="s">
        <v>33</v>
      </c>
      <c r="H2" s="76"/>
      <c r="I2" s="76"/>
      <c r="J2" s="77" t="s">
        <v>3</v>
      </c>
      <c r="K2" s="77"/>
    </row>
    <row r="3" spans="1:17" s="5" customFormat="1" ht="26.25" customHeight="1" x14ac:dyDescent="0.2">
      <c r="A3" s="71" t="s">
        <v>24</v>
      </c>
      <c r="B3" s="72"/>
      <c r="C3" s="71" t="s">
        <v>26</v>
      </c>
      <c r="D3" s="71" t="s">
        <v>26</v>
      </c>
      <c r="G3" s="76" t="s">
        <v>29</v>
      </c>
      <c r="H3" s="76"/>
      <c r="I3" s="76"/>
      <c r="J3" s="73" t="s">
        <v>3</v>
      </c>
      <c r="K3" s="73"/>
    </row>
    <row r="4" spans="1:17" s="5" customFormat="1" ht="34.5" customHeight="1" thickBot="1" x14ac:dyDescent="0.25">
      <c r="A4" s="71" t="s">
        <v>27</v>
      </c>
      <c r="B4" s="72"/>
      <c r="C4" s="74" t="s">
        <v>32</v>
      </c>
      <c r="D4" s="74" t="s">
        <v>32</v>
      </c>
      <c r="G4" s="76" t="s">
        <v>30</v>
      </c>
      <c r="H4" s="76"/>
      <c r="I4" s="76"/>
      <c r="J4" s="73" t="s">
        <v>3</v>
      </c>
      <c r="K4" s="73"/>
      <c r="L4" s="5" t="s">
        <v>3</v>
      </c>
      <c r="N4" s="5" t="s">
        <v>3</v>
      </c>
      <c r="O4" s="5" t="s">
        <v>3</v>
      </c>
    </row>
    <row r="5" spans="1:17" s="5" customFormat="1" ht="27" customHeight="1" x14ac:dyDescent="0.2">
      <c r="A5" s="71" t="s">
        <v>28</v>
      </c>
      <c r="B5" s="72"/>
      <c r="C5" s="75" t="s">
        <v>4</v>
      </c>
      <c r="D5" s="75" t="s">
        <v>4</v>
      </c>
      <c r="L5" s="5" t="s">
        <v>3</v>
      </c>
      <c r="M5" s="5" t="s">
        <v>3</v>
      </c>
      <c r="N5" s="5" t="s">
        <v>3</v>
      </c>
      <c r="O5" s="5" t="s">
        <v>3</v>
      </c>
    </row>
    <row r="6" spans="1:17" ht="15.75" thickBot="1" x14ac:dyDescent="0.3">
      <c r="B6" t="s">
        <v>3</v>
      </c>
      <c r="E6"/>
      <c r="F6"/>
      <c r="L6" t="s">
        <v>3</v>
      </c>
      <c r="M6" t="s">
        <v>3</v>
      </c>
      <c r="O6" t="s">
        <v>3</v>
      </c>
    </row>
    <row r="7" spans="1:17" s="5" customFormat="1" ht="55.5" customHeight="1" thickTop="1" x14ac:dyDescent="0.2">
      <c r="B7" s="6"/>
      <c r="C7" s="6"/>
      <c r="D7" s="6"/>
      <c r="E7" s="62" t="s">
        <v>15</v>
      </c>
      <c r="F7" s="63"/>
      <c r="G7" s="30" t="s">
        <v>16</v>
      </c>
      <c r="I7" s="31" t="s">
        <v>10</v>
      </c>
      <c r="K7" s="32">
        <v>1</v>
      </c>
      <c r="M7" s="64" t="s">
        <v>20</v>
      </c>
      <c r="O7" s="64" t="s">
        <v>21</v>
      </c>
    </row>
    <row r="8" spans="1:17" ht="42" customHeight="1" x14ac:dyDescent="0.7">
      <c r="B8" s="1"/>
      <c r="C8" s="1"/>
      <c r="D8" s="1"/>
      <c r="E8" s="65"/>
      <c r="F8" s="65"/>
      <c r="G8" s="35"/>
      <c r="H8" s="35"/>
      <c r="I8" s="36"/>
      <c r="J8" s="36"/>
      <c r="K8" s="37"/>
      <c r="L8" s="37"/>
      <c r="M8" s="38"/>
      <c r="N8" s="38"/>
      <c r="O8" s="51"/>
      <c r="P8" s="51"/>
      <c r="Q8" s="52" t="s">
        <v>18</v>
      </c>
    </row>
    <row r="9" spans="1:17" s="4" customFormat="1" ht="48.75" x14ac:dyDescent="0.25">
      <c r="A9" s="46" t="s">
        <v>5</v>
      </c>
      <c r="B9" s="47" t="s">
        <v>6</v>
      </c>
      <c r="C9" s="47" t="s">
        <v>34</v>
      </c>
      <c r="D9" s="47" t="s">
        <v>22</v>
      </c>
      <c r="E9" s="66" t="s">
        <v>7</v>
      </c>
      <c r="F9" s="66" t="s">
        <v>7</v>
      </c>
      <c r="G9" s="19" t="s">
        <v>8</v>
      </c>
      <c r="H9" s="19" t="s">
        <v>9</v>
      </c>
      <c r="I9" s="8" t="s">
        <v>8</v>
      </c>
      <c r="J9" s="9" t="s">
        <v>10</v>
      </c>
      <c r="K9" s="10" t="s">
        <v>8</v>
      </c>
      <c r="L9" s="23" t="s">
        <v>11</v>
      </c>
      <c r="M9" s="26" t="s">
        <v>12</v>
      </c>
      <c r="N9" s="27"/>
      <c r="O9" s="53" t="s">
        <v>13</v>
      </c>
      <c r="P9" s="53" t="s">
        <v>14</v>
      </c>
      <c r="Q9" s="53" t="s">
        <v>17</v>
      </c>
    </row>
    <row r="10" spans="1:17" x14ac:dyDescent="0.25">
      <c r="A10" s="29">
        <v>43836</v>
      </c>
      <c r="B10" s="2" t="s">
        <v>0</v>
      </c>
      <c r="C10" s="2"/>
      <c r="D10" s="2"/>
      <c r="E10" s="67">
        <v>0</v>
      </c>
      <c r="F10" s="68">
        <f>E10*35.66/60</f>
        <v>0</v>
      </c>
      <c r="G10" s="39">
        <v>60</v>
      </c>
      <c r="H10" s="40">
        <f>G10*50.34/60</f>
        <v>50.34</v>
      </c>
      <c r="I10" s="41">
        <v>0</v>
      </c>
      <c r="J10" s="42">
        <f>I10*75.51/60</f>
        <v>0</v>
      </c>
      <c r="K10" s="43">
        <v>0</v>
      </c>
      <c r="L10" s="44">
        <f>K10*100.68/60</f>
        <v>0</v>
      </c>
      <c r="M10" s="45">
        <v>0</v>
      </c>
      <c r="N10" s="48">
        <f>M10*0.5555</f>
        <v>0</v>
      </c>
      <c r="O10" s="54">
        <f>SUM(F10+H10+J10+L10+N10)</f>
        <v>50.34</v>
      </c>
      <c r="P10" s="54">
        <f>O10*0.21</f>
        <v>10.571400000000001</v>
      </c>
      <c r="Q10" s="55">
        <f>O10*1.21</f>
        <v>60.9114</v>
      </c>
    </row>
    <row r="11" spans="1:17" x14ac:dyDescent="0.25">
      <c r="A11" s="29">
        <v>43837</v>
      </c>
      <c r="B11" s="2" t="s">
        <v>1</v>
      </c>
      <c r="C11" s="2"/>
      <c r="D11" s="2"/>
      <c r="E11" s="69">
        <v>0</v>
      </c>
      <c r="F11" s="70">
        <f t="shared" ref="F11:F34" si="0">E11*35.66/60</f>
        <v>0</v>
      </c>
      <c r="G11" s="20">
        <v>0</v>
      </c>
      <c r="H11" s="21">
        <f t="shared" ref="H11:H34" si="1">G11*50.34/60</f>
        <v>0</v>
      </c>
      <c r="I11" s="11">
        <v>0</v>
      </c>
      <c r="J11" s="12">
        <f t="shared" ref="J11:J34" si="2">I11*75.51/60</f>
        <v>0</v>
      </c>
      <c r="K11" s="24">
        <v>0</v>
      </c>
      <c r="L11" s="13">
        <f t="shared" ref="L11:L34" si="3">K11*100.68/60</f>
        <v>0</v>
      </c>
      <c r="M11" s="28">
        <v>0</v>
      </c>
      <c r="N11" s="49">
        <f t="shared" ref="N11:N34" si="4">M11*0.5555</f>
        <v>0</v>
      </c>
      <c r="O11" s="56">
        <f t="shared" ref="O11:O34" si="5">SUM(F11+H11+J11+L11+N11)</f>
        <v>0</v>
      </c>
      <c r="P11" s="56">
        <f t="shared" ref="P11:P35" si="6">O11*0.21</f>
        <v>0</v>
      </c>
      <c r="Q11" s="57">
        <f t="shared" ref="Q11:Q34" si="7">O11*1.21</f>
        <v>0</v>
      </c>
    </row>
    <row r="12" spans="1:17" x14ac:dyDescent="0.25">
      <c r="A12" s="29">
        <v>43839</v>
      </c>
      <c r="B12" s="2" t="s">
        <v>2</v>
      </c>
      <c r="C12" s="2"/>
      <c r="D12" s="2"/>
      <c r="E12" s="69">
        <v>0</v>
      </c>
      <c r="F12" s="70">
        <f t="shared" si="0"/>
        <v>0</v>
      </c>
      <c r="G12" s="20">
        <v>0</v>
      </c>
      <c r="H12" s="21">
        <f t="shared" si="1"/>
        <v>0</v>
      </c>
      <c r="I12" s="11">
        <v>0</v>
      </c>
      <c r="J12" s="12">
        <f t="shared" si="2"/>
        <v>0</v>
      </c>
      <c r="K12" s="24">
        <v>0</v>
      </c>
      <c r="L12" s="13">
        <f t="shared" si="3"/>
        <v>0</v>
      </c>
      <c r="M12" s="28">
        <v>0</v>
      </c>
      <c r="N12" s="49">
        <f t="shared" si="4"/>
        <v>0</v>
      </c>
      <c r="O12" s="56">
        <f t="shared" si="5"/>
        <v>0</v>
      </c>
      <c r="P12" s="56">
        <f t="shared" si="6"/>
        <v>0</v>
      </c>
      <c r="Q12" s="57">
        <f t="shared" si="7"/>
        <v>0</v>
      </c>
    </row>
    <row r="13" spans="1:17" x14ac:dyDescent="0.25">
      <c r="A13" s="29">
        <v>43841</v>
      </c>
      <c r="B13" s="7" t="s">
        <v>0</v>
      </c>
      <c r="C13" s="7"/>
      <c r="D13" s="7"/>
      <c r="E13" s="69">
        <v>0</v>
      </c>
      <c r="F13" s="70">
        <f t="shared" si="0"/>
        <v>0</v>
      </c>
      <c r="G13" s="20">
        <v>0</v>
      </c>
      <c r="H13" s="21">
        <f t="shared" si="1"/>
        <v>0</v>
      </c>
      <c r="I13" s="11">
        <v>0</v>
      </c>
      <c r="J13" s="12">
        <f t="shared" si="2"/>
        <v>0</v>
      </c>
      <c r="K13" s="24">
        <v>0</v>
      </c>
      <c r="L13" s="13">
        <f t="shared" si="3"/>
        <v>0</v>
      </c>
      <c r="M13" s="28">
        <v>0</v>
      </c>
      <c r="N13" s="49">
        <f t="shared" si="4"/>
        <v>0</v>
      </c>
      <c r="O13" s="56">
        <f t="shared" si="5"/>
        <v>0</v>
      </c>
      <c r="P13" s="56">
        <f t="shared" si="6"/>
        <v>0</v>
      </c>
      <c r="Q13" s="57">
        <f t="shared" si="7"/>
        <v>0</v>
      </c>
    </row>
    <row r="14" spans="1:17" x14ac:dyDescent="0.25">
      <c r="A14" s="29">
        <v>43846</v>
      </c>
      <c r="B14" s="2"/>
      <c r="C14" s="2"/>
      <c r="D14" s="2"/>
      <c r="E14" s="69"/>
      <c r="F14" s="70">
        <f t="shared" si="0"/>
        <v>0</v>
      </c>
      <c r="G14" s="20">
        <v>0</v>
      </c>
      <c r="H14" s="21">
        <f t="shared" si="1"/>
        <v>0</v>
      </c>
      <c r="I14" s="11">
        <v>0</v>
      </c>
      <c r="J14" s="12">
        <f t="shared" si="2"/>
        <v>0</v>
      </c>
      <c r="K14" s="24">
        <v>0</v>
      </c>
      <c r="L14" s="13">
        <f t="shared" si="3"/>
        <v>0</v>
      </c>
      <c r="M14" s="28">
        <v>0</v>
      </c>
      <c r="N14" s="49">
        <f t="shared" si="4"/>
        <v>0</v>
      </c>
      <c r="O14" s="56">
        <f t="shared" si="5"/>
        <v>0</v>
      </c>
      <c r="P14" s="56">
        <f t="shared" si="6"/>
        <v>0</v>
      </c>
      <c r="Q14" s="57">
        <f t="shared" si="7"/>
        <v>0</v>
      </c>
    </row>
    <row r="15" spans="1:17" x14ac:dyDescent="0.25">
      <c r="A15" s="29">
        <v>43853</v>
      </c>
      <c r="B15" s="2"/>
      <c r="C15" s="2"/>
      <c r="D15" s="2"/>
      <c r="E15" s="69"/>
      <c r="F15" s="70">
        <f t="shared" si="0"/>
        <v>0</v>
      </c>
      <c r="G15" s="20"/>
      <c r="H15" s="21">
        <f t="shared" si="1"/>
        <v>0</v>
      </c>
      <c r="I15" s="11"/>
      <c r="J15" s="12">
        <f t="shared" si="2"/>
        <v>0</v>
      </c>
      <c r="K15" s="24"/>
      <c r="L15" s="13">
        <f t="shared" si="3"/>
        <v>0</v>
      </c>
      <c r="M15" s="28">
        <v>10</v>
      </c>
      <c r="N15" s="49">
        <f t="shared" si="4"/>
        <v>5.5549999999999997</v>
      </c>
      <c r="O15" s="56">
        <f t="shared" si="5"/>
        <v>5.5549999999999997</v>
      </c>
      <c r="P15" s="56">
        <f t="shared" si="6"/>
        <v>1.16655</v>
      </c>
      <c r="Q15" s="57">
        <f t="shared" si="7"/>
        <v>6.7215499999999997</v>
      </c>
    </row>
    <row r="16" spans="1:17" x14ac:dyDescent="0.25">
      <c r="A16" s="29">
        <v>43853</v>
      </c>
      <c r="B16" s="2"/>
      <c r="C16" s="2"/>
      <c r="D16" s="2"/>
      <c r="E16" s="69"/>
      <c r="F16" s="70">
        <f t="shared" si="0"/>
        <v>0</v>
      </c>
      <c r="G16" s="20"/>
      <c r="H16" s="21">
        <f t="shared" si="1"/>
        <v>0</v>
      </c>
      <c r="I16" s="11"/>
      <c r="J16" s="12">
        <f t="shared" si="2"/>
        <v>0</v>
      </c>
      <c r="K16" s="24"/>
      <c r="L16" s="13">
        <f t="shared" si="3"/>
        <v>0</v>
      </c>
      <c r="M16" s="28"/>
      <c r="N16" s="49">
        <f t="shared" si="4"/>
        <v>0</v>
      </c>
      <c r="O16" s="56">
        <f t="shared" si="5"/>
        <v>0</v>
      </c>
      <c r="P16" s="56">
        <f t="shared" si="6"/>
        <v>0</v>
      </c>
      <c r="Q16" s="57">
        <f t="shared" si="7"/>
        <v>0</v>
      </c>
    </row>
    <row r="17" spans="1:17" x14ac:dyDescent="0.25">
      <c r="A17" s="29">
        <v>43860</v>
      </c>
      <c r="B17" s="2"/>
      <c r="C17" s="2"/>
      <c r="D17" s="2"/>
      <c r="E17" s="69"/>
      <c r="F17" s="70">
        <f t="shared" si="0"/>
        <v>0</v>
      </c>
      <c r="G17" s="20"/>
      <c r="H17" s="21">
        <f t="shared" si="1"/>
        <v>0</v>
      </c>
      <c r="I17" s="11"/>
      <c r="J17" s="12">
        <f t="shared" si="2"/>
        <v>0</v>
      </c>
      <c r="K17" s="24"/>
      <c r="L17" s="13">
        <f t="shared" si="3"/>
        <v>0</v>
      </c>
      <c r="M17" s="28"/>
      <c r="N17" s="49">
        <f t="shared" si="4"/>
        <v>0</v>
      </c>
      <c r="O17" s="56">
        <f t="shared" si="5"/>
        <v>0</v>
      </c>
      <c r="P17" s="56">
        <f t="shared" si="6"/>
        <v>0</v>
      </c>
      <c r="Q17" s="57">
        <f t="shared" si="7"/>
        <v>0</v>
      </c>
    </row>
    <row r="18" spans="1:17" x14ac:dyDescent="0.25">
      <c r="A18" s="29">
        <v>43861</v>
      </c>
      <c r="B18" s="2"/>
      <c r="C18" s="2"/>
      <c r="D18" s="2"/>
      <c r="E18" s="65">
        <v>0</v>
      </c>
      <c r="F18" s="70">
        <f t="shared" si="0"/>
        <v>0</v>
      </c>
      <c r="G18" s="22"/>
      <c r="H18" s="21">
        <f t="shared" si="1"/>
        <v>0</v>
      </c>
      <c r="I18" s="14"/>
      <c r="J18" s="12">
        <f t="shared" si="2"/>
        <v>0</v>
      </c>
      <c r="K18" s="25"/>
      <c r="L18" s="13">
        <f t="shared" si="3"/>
        <v>0</v>
      </c>
      <c r="M18" s="28"/>
      <c r="N18" s="49">
        <f t="shared" si="4"/>
        <v>0</v>
      </c>
      <c r="O18" s="56">
        <f t="shared" si="5"/>
        <v>0</v>
      </c>
      <c r="P18" s="58">
        <f t="shared" si="6"/>
        <v>0</v>
      </c>
      <c r="Q18" s="59">
        <f t="shared" si="7"/>
        <v>0</v>
      </c>
    </row>
    <row r="19" spans="1:17" x14ac:dyDescent="0.25">
      <c r="A19" s="29">
        <v>43861</v>
      </c>
      <c r="B19" s="2"/>
      <c r="C19" s="2"/>
      <c r="D19" s="2"/>
      <c r="E19" s="69"/>
      <c r="F19" s="70">
        <f t="shared" si="0"/>
        <v>0</v>
      </c>
      <c r="G19" s="22">
        <v>0</v>
      </c>
      <c r="H19" s="21">
        <f t="shared" si="1"/>
        <v>0</v>
      </c>
      <c r="I19" s="14"/>
      <c r="J19" s="12">
        <f t="shared" si="2"/>
        <v>0</v>
      </c>
      <c r="K19" s="25"/>
      <c r="L19" s="13">
        <f t="shared" si="3"/>
        <v>0</v>
      </c>
      <c r="M19" s="28"/>
      <c r="N19" s="49">
        <f t="shared" si="4"/>
        <v>0</v>
      </c>
      <c r="O19" s="56">
        <f t="shared" si="5"/>
        <v>0</v>
      </c>
      <c r="P19" s="58">
        <f t="shared" si="6"/>
        <v>0</v>
      </c>
      <c r="Q19" s="59">
        <f t="shared" si="7"/>
        <v>0</v>
      </c>
    </row>
    <row r="20" spans="1:17" x14ac:dyDescent="0.25">
      <c r="A20" s="29">
        <v>43861</v>
      </c>
      <c r="B20" s="2"/>
      <c r="C20" s="2"/>
      <c r="D20" s="2"/>
      <c r="E20" s="69"/>
      <c r="F20" s="70">
        <f t="shared" si="0"/>
        <v>0</v>
      </c>
      <c r="G20" s="22"/>
      <c r="H20" s="21">
        <f t="shared" si="1"/>
        <v>0</v>
      </c>
      <c r="I20" s="14"/>
      <c r="J20" s="12">
        <f t="shared" si="2"/>
        <v>0</v>
      </c>
      <c r="K20" s="25"/>
      <c r="L20" s="13">
        <f t="shared" si="3"/>
        <v>0</v>
      </c>
      <c r="M20" s="28"/>
      <c r="N20" s="49">
        <f t="shared" si="4"/>
        <v>0</v>
      </c>
      <c r="O20" s="56">
        <f t="shared" si="5"/>
        <v>0</v>
      </c>
      <c r="P20" s="58">
        <f t="shared" si="6"/>
        <v>0</v>
      </c>
      <c r="Q20" s="59">
        <f t="shared" si="7"/>
        <v>0</v>
      </c>
    </row>
    <row r="21" spans="1:17" x14ac:dyDescent="0.25">
      <c r="A21" s="29">
        <v>43861</v>
      </c>
      <c r="B21" s="2"/>
      <c r="C21" s="2"/>
      <c r="D21" s="2"/>
      <c r="E21" s="69"/>
      <c r="F21" s="70">
        <f t="shared" si="0"/>
        <v>0</v>
      </c>
      <c r="G21" s="22"/>
      <c r="H21" s="21">
        <f t="shared" si="1"/>
        <v>0</v>
      </c>
      <c r="I21" s="14"/>
      <c r="J21" s="12">
        <f t="shared" si="2"/>
        <v>0</v>
      </c>
      <c r="K21" s="25"/>
      <c r="L21" s="13">
        <f t="shared" si="3"/>
        <v>0</v>
      </c>
      <c r="M21" s="28"/>
      <c r="N21" s="49">
        <f t="shared" si="4"/>
        <v>0</v>
      </c>
      <c r="O21" s="56">
        <f t="shared" si="5"/>
        <v>0</v>
      </c>
      <c r="P21" s="58">
        <f t="shared" si="6"/>
        <v>0</v>
      </c>
      <c r="Q21" s="59">
        <f t="shared" si="7"/>
        <v>0</v>
      </c>
    </row>
    <row r="22" spans="1:17" x14ac:dyDescent="0.25">
      <c r="A22" s="29"/>
      <c r="B22" s="2"/>
      <c r="C22" s="2"/>
      <c r="D22" s="2"/>
      <c r="E22" s="69"/>
      <c r="F22" s="70"/>
      <c r="G22" s="22"/>
      <c r="H22" s="21"/>
      <c r="I22" s="14"/>
      <c r="J22" s="12"/>
      <c r="K22" s="25"/>
      <c r="L22" s="13"/>
      <c r="M22" s="28"/>
      <c r="N22" s="49"/>
      <c r="O22" s="56"/>
      <c r="P22" s="58"/>
      <c r="Q22" s="59"/>
    </row>
    <row r="23" spans="1:17" x14ac:dyDescent="0.25">
      <c r="A23" s="29"/>
      <c r="B23" s="2"/>
      <c r="C23" s="2"/>
      <c r="D23" s="2"/>
      <c r="E23" s="69"/>
      <c r="F23" s="70"/>
      <c r="G23" s="22"/>
      <c r="H23" s="21"/>
      <c r="I23" s="14"/>
      <c r="J23" s="12"/>
      <c r="K23" s="25"/>
      <c r="L23" s="13"/>
      <c r="M23" s="28"/>
      <c r="N23" s="49"/>
      <c r="O23" s="56"/>
      <c r="P23" s="58"/>
      <c r="Q23" s="59"/>
    </row>
    <row r="24" spans="1:17" x14ac:dyDescent="0.25">
      <c r="A24" s="29"/>
      <c r="B24" s="2"/>
      <c r="C24" s="2"/>
      <c r="D24" s="2"/>
      <c r="E24" s="69"/>
      <c r="F24" s="70"/>
      <c r="G24" s="22"/>
      <c r="H24" s="21"/>
      <c r="I24" s="14"/>
      <c r="J24" s="12"/>
      <c r="K24" s="25"/>
      <c r="L24" s="13"/>
      <c r="M24" s="28"/>
      <c r="N24" s="49"/>
      <c r="O24" s="56"/>
      <c r="P24" s="58"/>
      <c r="Q24" s="59"/>
    </row>
    <row r="25" spans="1:17" x14ac:dyDescent="0.25">
      <c r="A25" s="29">
        <v>43861</v>
      </c>
      <c r="B25" s="2"/>
      <c r="C25" s="2"/>
      <c r="D25" s="2"/>
      <c r="E25" s="69"/>
      <c r="F25" s="70">
        <f t="shared" si="0"/>
        <v>0</v>
      </c>
      <c r="G25" s="22"/>
      <c r="H25" s="21">
        <f t="shared" si="1"/>
        <v>0</v>
      </c>
      <c r="I25" s="14">
        <v>60</v>
      </c>
      <c r="J25" s="12">
        <f t="shared" si="2"/>
        <v>75.510000000000005</v>
      </c>
      <c r="K25" s="25"/>
      <c r="L25" s="13">
        <f t="shared" si="3"/>
        <v>0</v>
      </c>
      <c r="M25" s="28"/>
      <c r="N25" s="49">
        <f t="shared" si="4"/>
        <v>0</v>
      </c>
      <c r="O25" s="56">
        <f t="shared" si="5"/>
        <v>75.510000000000005</v>
      </c>
      <c r="P25" s="58">
        <f t="shared" si="6"/>
        <v>15.857100000000001</v>
      </c>
      <c r="Q25" s="59">
        <f t="shared" si="7"/>
        <v>91.367100000000008</v>
      </c>
    </row>
    <row r="26" spans="1:17" x14ac:dyDescent="0.25">
      <c r="A26" s="29">
        <v>43861</v>
      </c>
      <c r="B26" s="2"/>
      <c r="C26" s="2"/>
      <c r="D26" s="2"/>
      <c r="E26" s="69"/>
      <c r="F26" s="70">
        <f t="shared" si="0"/>
        <v>0</v>
      </c>
      <c r="G26" s="22"/>
      <c r="H26" s="21">
        <f t="shared" si="1"/>
        <v>0</v>
      </c>
      <c r="I26" s="14"/>
      <c r="J26" s="12">
        <f t="shared" si="2"/>
        <v>0</v>
      </c>
      <c r="K26" s="25"/>
      <c r="L26" s="13">
        <f t="shared" si="3"/>
        <v>0</v>
      </c>
      <c r="M26" s="28"/>
      <c r="N26" s="49">
        <f t="shared" si="4"/>
        <v>0</v>
      </c>
      <c r="O26" s="56">
        <f t="shared" si="5"/>
        <v>0</v>
      </c>
      <c r="P26" s="58">
        <f t="shared" si="6"/>
        <v>0</v>
      </c>
      <c r="Q26" s="59">
        <f t="shared" si="7"/>
        <v>0</v>
      </c>
    </row>
    <row r="27" spans="1:17" x14ac:dyDescent="0.25">
      <c r="A27" s="29">
        <v>43861</v>
      </c>
      <c r="B27" s="2"/>
      <c r="C27" s="2"/>
      <c r="D27" s="2"/>
      <c r="E27" s="69"/>
      <c r="F27" s="70">
        <f t="shared" si="0"/>
        <v>0</v>
      </c>
      <c r="G27" s="22"/>
      <c r="H27" s="21">
        <f t="shared" si="1"/>
        <v>0</v>
      </c>
      <c r="I27" s="14"/>
      <c r="J27" s="12">
        <f t="shared" si="2"/>
        <v>0</v>
      </c>
      <c r="K27" s="25"/>
      <c r="L27" s="13">
        <f t="shared" si="3"/>
        <v>0</v>
      </c>
      <c r="M27" s="28"/>
      <c r="N27" s="49">
        <f t="shared" si="4"/>
        <v>0</v>
      </c>
      <c r="O27" s="56">
        <f t="shared" si="5"/>
        <v>0</v>
      </c>
      <c r="P27" s="58">
        <f t="shared" si="6"/>
        <v>0</v>
      </c>
      <c r="Q27" s="59">
        <f t="shared" si="7"/>
        <v>0</v>
      </c>
    </row>
    <row r="28" spans="1:17" x14ac:dyDescent="0.25">
      <c r="A28" s="29">
        <v>43861</v>
      </c>
      <c r="B28" s="2"/>
      <c r="C28" s="2"/>
      <c r="D28" s="2"/>
      <c r="E28" s="69"/>
      <c r="F28" s="70">
        <f t="shared" si="0"/>
        <v>0</v>
      </c>
      <c r="G28" s="22"/>
      <c r="H28" s="21">
        <f t="shared" si="1"/>
        <v>0</v>
      </c>
      <c r="I28" s="14"/>
      <c r="J28" s="12">
        <f t="shared" si="2"/>
        <v>0</v>
      </c>
      <c r="K28" s="25">
        <v>60</v>
      </c>
      <c r="L28" s="13">
        <f t="shared" si="3"/>
        <v>100.68</v>
      </c>
      <c r="M28" s="28"/>
      <c r="N28" s="49">
        <f t="shared" si="4"/>
        <v>0</v>
      </c>
      <c r="O28" s="56">
        <f t="shared" si="5"/>
        <v>100.68</v>
      </c>
      <c r="P28" s="58">
        <f t="shared" si="6"/>
        <v>21.142800000000001</v>
      </c>
      <c r="Q28" s="59">
        <f t="shared" si="7"/>
        <v>121.8228</v>
      </c>
    </row>
    <row r="29" spans="1:17" x14ac:dyDescent="0.25">
      <c r="A29" s="29">
        <v>43861</v>
      </c>
      <c r="B29" s="2"/>
      <c r="C29" s="2"/>
      <c r="D29" s="2"/>
      <c r="E29" s="69"/>
      <c r="F29" s="70">
        <f t="shared" si="0"/>
        <v>0</v>
      </c>
      <c r="G29" s="22"/>
      <c r="H29" s="21">
        <f t="shared" si="1"/>
        <v>0</v>
      </c>
      <c r="I29" s="14"/>
      <c r="J29" s="12">
        <f t="shared" si="2"/>
        <v>0</v>
      </c>
      <c r="K29" s="25"/>
      <c r="L29" s="13">
        <f t="shared" si="3"/>
        <v>0</v>
      </c>
      <c r="M29" s="28"/>
      <c r="N29" s="49">
        <f t="shared" si="4"/>
        <v>0</v>
      </c>
      <c r="O29" s="56">
        <f t="shared" si="5"/>
        <v>0</v>
      </c>
      <c r="P29" s="58">
        <f t="shared" si="6"/>
        <v>0</v>
      </c>
      <c r="Q29" s="59">
        <f t="shared" si="7"/>
        <v>0</v>
      </c>
    </row>
    <row r="30" spans="1:17" x14ac:dyDescent="0.25">
      <c r="A30" s="29">
        <v>43861</v>
      </c>
      <c r="B30" s="2"/>
      <c r="C30" s="2"/>
      <c r="D30" s="2"/>
      <c r="E30" s="69"/>
      <c r="F30" s="70">
        <f t="shared" si="0"/>
        <v>0</v>
      </c>
      <c r="G30" s="22"/>
      <c r="H30" s="21">
        <f t="shared" si="1"/>
        <v>0</v>
      </c>
      <c r="I30" s="14"/>
      <c r="J30" s="12">
        <f t="shared" si="2"/>
        <v>0</v>
      </c>
      <c r="K30" s="25"/>
      <c r="L30" s="13">
        <f t="shared" si="3"/>
        <v>0</v>
      </c>
      <c r="M30" s="28"/>
      <c r="N30" s="49">
        <f t="shared" si="4"/>
        <v>0</v>
      </c>
      <c r="O30" s="56">
        <f t="shared" si="5"/>
        <v>0</v>
      </c>
      <c r="P30" s="58">
        <f t="shared" si="6"/>
        <v>0</v>
      </c>
      <c r="Q30" s="59">
        <f t="shared" si="7"/>
        <v>0</v>
      </c>
    </row>
    <row r="31" spans="1:17" x14ac:dyDescent="0.25">
      <c r="A31" s="29">
        <v>43861</v>
      </c>
      <c r="B31" s="2"/>
      <c r="C31" s="2"/>
      <c r="D31" s="2"/>
      <c r="E31" s="69">
        <v>60</v>
      </c>
      <c r="F31" s="70">
        <f t="shared" si="0"/>
        <v>35.659999999999997</v>
      </c>
      <c r="G31" s="22"/>
      <c r="H31" s="21">
        <f t="shared" si="1"/>
        <v>0</v>
      </c>
      <c r="I31" s="14"/>
      <c r="J31" s="12">
        <f t="shared" si="2"/>
        <v>0</v>
      </c>
      <c r="K31" s="25"/>
      <c r="L31" s="13">
        <f t="shared" si="3"/>
        <v>0</v>
      </c>
      <c r="M31" s="28"/>
      <c r="N31" s="49">
        <f t="shared" si="4"/>
        <v>0</v>
      </c>
      <c r="O31" s="56">
        <f t="shared" si="5"/>
        <v>35.659999999999997</v>
      </c>
      <c r="P31" s="58">
        <f t="shared" si="6"/>
        <v>7.488599999999999</v>
      </c>
      <c r="Q31" s="59">
        <f t="shared" si="7"/>
        <v>43.148599999999995</v>
      </c>
    </row>
    <row r="32" spans="1:17" x14ac:dyDescent="0.25">
      <c r="A32" s="29">
        <v>43861</v>
      </c>
      <c r="B32" s="2"/>
      <c r="C32" s="2"/>
      <c r="D32" s="2"/>
      <c r="E32" s="69"/>
      <c r="F32" s="70">
        <f t="shared" si="0"/>
        <v>0</v>
      </c>
      <c r="G32" s="22"/>
      <c r="H32" s="21">
        <f t="shared" si="1"/>
        <v>0</v>
      </c>
      <c r="I32" s="14"/>
      <c r="J32" s="12">
        <f t="shared" si="2"/>
        <v>0</v>
      </c>
      <c r="K32" s="25"/>
      <c r="L32" s="13">
        <f t="shared" si="3"/>
        <v>0</v>
      </c>
      <c r="M32" s="28"/>
      <c r="N32" s="49">
        <f t="shared" si="4"/>
        <v>0</v>
      </c>
      <c r="O32" s="56">
        <f t="shared" si="5"/>
        <v>0</v>
      </c>
      <c r="P32" s="58">
        <f t="shared" si="6"/>
        <v>0</v>
      </c>
      <c r="Q32" s="59">
        <f t="shared" si="7"/>
        <v>0</v>
      </c>
    </row>
    <row r="33" spans="1:17" x14ac:dyDescent="0.25">
      <c r="A33" s="29">
        <v>43861</v>
      </c>
      <c r="B33" s="2"/>
      <c r="C33" s="2"/>
      <c r="D33" s="2"/>
      <c r="E33" s="69"/>
      <c r="F33" s="70">
        <f t="shared" si="0"/>
        <v>0</v>
      </c>
      <c r="G33" s="22"/>
      <c r="H33" s="21">
        <f t="shared" si="1"/>
        <v>0</v>
      </c>
      <c r="I33" s="14"/>
      <c r="J33" s="12">
        <f t="shared" si="2"/>
        <v>0</v>
      </c>
      <c r="K33" s="25"/>
      <c r="L33" s="13">
        <f t="shared" si="3"/>
        <v>0</v>
      </c>
      <c r="M33" s="28"/>
      <c r="N33" s="49">
        <f t="shared" si="4"/>
        <v>0</v>
      </c>
      <c r="O33" s="56">
        <f t="shared" si="5"/>
        <v>0</v>
      </c>
      <c r="P33" s="58">
        <f t="shared" si="6"/>
        <v>0</v>
      </c>
      <c r="Q33" s="59">
        <f t="shared" si="7"/>
        <v>0</v>
      </c>
    </row>
    <row r="34" spans="1:17" x14ac:dyDescent="0.25">
      <c r="A34" s="29">
        <v>43861</v>
      </c>
      <c r="B34" s="2"/>
      <c r="C34" s="2"/>
      <c r="D34" s="2"/>
      <c r="E34" s="69"/>
      <c r="F34" s="70">
        <f t="shared" si="0"/>
        <v>0</v>
      </c>
      <c r="G34" s="22"/>
      <c r="H34" s="21">
        <f t="shared" si="1"/>
        <v>0</v>
      </c>
      <c r="I34" s="14"/>
      <c r="J34" s="12">
        <f t="shared" si="2"/>
        <v>0</v>
      </c>
      <c r="K34" s="25"/>
      <c r="L34" s="13">
        <f t="shared" si="3"/>
        <v>0</v>
      </c>
      <c r="M34" s="28"/>
      <c r="N34" s="49">
        <f t="shared" si="4"/>
        <v>0</v>
      </c>
      <c r="O34" s="56">
        <f t="shared" si="5"/>
        <v>0</v>
      </c>
      <c r="P34" s="58">
        <f t="shared" si="6"/>
        <v>0</v>
      </c>
      <c r="Q34" s="59">
        <f t="shared" si="7"/>
        <v>0</v>
      </c>
    </row>
    <row r="35" spans="1:17" ht="30.75" x14ac:dyDescent="0.3">
      <c r="B35" s="34" t="s">
        <v>31</v>
      </c>
      <c r="C35" s="15"/>
      <c r="D35" s="15"/>
      <c r="E35" s="15"/>
      <c r="F35" s="15">
        <f>SUM(F10:F34)</f>
        <v>35.659999999999997</v>
      </c>
      <c r="G35" s="16"/>
      <c r="H35" s="33">
        <f>SUM(H10:H34)</f>
        <v>50.34</v>
      </c>
      <c r="I35" s="16"/>
      <c r="J35" s="33">
        <f>SUM(J10:J34)</f>
        <v>75.510000000000005</v>
      </c>
      <c r="K35" s="16"/>
      <c r="L35" s="33">
        <f>SUM(L10:L34)</f>
        <v>100.68</v>
      </c>
      <c r="M35" s="16"/>
      <c r="N35" s="50">
        <f>SUM(N10:N34)</f>
        <v>5.5549999999999997</v>
      </c>
      <c r="O35" s="17">
        <f>SUM(O10:O34)</f>
        <v>267.745</v>
      </c>
      <c r="P35" s="17">
        <f t="shared" si="6"/>
        <v>56.22645</v>
      </c>
      <c r="Q35" s="18">
        <f>SUM(Q10:Q34)</f>
        <v>323.97145</v>
      </c>
    </row>
  </sheetData>
  <mergeCells count="6">
    <mergeCell ref="G4:I4"/>
    <mergeCell ref="J4:K4"/>
    <mergeCell ref="J2:K2"/>
    <mergeCell ref="J3:K3"/>
    <mergeCell ref="G2:I2"/>
    <mergeCell ref="G3:I3"/>
  </mergeCells>
  <conditionalFormatting sqref="D2:D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5 C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A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5748031496062992" right="0.15748031496062992" top="0.19685039370078741" bottom="0.35433070866141736" header="0.11811023622047245" footer="0.11811023622047245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poucke</dc:creator>
  <cp:lastModifiedBy>Benjamin</cp:lastModifiedBy>
  <cp:lastPrinted>2020-02-26T20:57:24Z</cp:lastPrinted>
  <dcterms:created xsi:type="dcterms:W3CDTF">2020-01-29T18:49:46Z</dcterms:created>
  <dcterms:modified xsi:type="dcterms:W3CDTF">2020-02-27T07:11:20Z</dcterms:modified>
</cp:coreProperties>
</file>